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tabRatio="599" activeTab="0"/>
  </bookViews>
  <sheets>
    <sheet name="NÜ ÖRNEK" sheetId="1" r:id="rId1"/>
  </sheets>
  <definedNames>
    <definedName name="Cd" localSheetId="0">'NÜ ÖRNEK'!$E$9</definedName>
    <definedName name="Cm" localSheetId="0">'NÜ ÖRNEK'!$E$10</definedName>
    <definedName name="d" localSheetId="0">'NÜ ÖRNEK'!$H$16:$H$25</definedName>
    <definedName name="Db">5.95</definedName>
    <definedName name="dc" localSheetId="0">'NÜ ÖRNEK'!$I$10</definedName>
    <definedName name="DENSI">'Macros'!$A$6</definedName>
    <definedName name="FALL">'Macros'!$A$29</definedName>
    <definedName name="Gs" localSheetId="0">'NÜ ÖRNEK'!$I$9</definedName>
    <definedName name="H">15</definedName>
    <definedName name="Hr" localSheetId="0">'NÜ ÖRNEK'!$G$16:$G$25</definedName>
    <definedName name="I">9</definedName>
    <definedName name="INTER">'Macros'!$A$36</definedName>
    <definedName name="INTERL">'Macros'!$A$16</definedName>
    <definedName name="M">'Macros'!$A$11</definedName>
    <definedName name="n" localSheetId="0">'NÜ ÖRNEK'!$E$11</definedName>
    <definedName name="Nn">1</definedName>
    <definedName name="p" localSheetId="0">'NÜ ÖRNEK'!$I$16:$I$25</definedName>
    <definedName name="Rt" localSheetId="0">'NÜ ÖRNEK'!$E$16:$E$25</definedName>
    <definedName name="T">0</definedName>
    <definedName name="t" localSheetId="0">'NÜ ÖRNEK'!$D$16:$D$25</definedName>
    <definedName name="Te" localSheetId="0">'NÜ ÖRNEK'!$F$16:$F$25</definedName>
    <definedName name="Value">0.002</definedName>
    <definedName name="VISCO">'Macros'!$A$1</definedName>
    <definedName name="W0" localSheetId="0">'NÜ ÖRNEK'!$E$8</definedName>
    <definedName name="X">{0.07380449986201659;0.05521637030643254;0.03788306989601735;0.028094836564938313;0.020204303944542586;0.014638047402244291;0.010513073296839315;0.00790954524386147;0.0057521865343624495;0.0016941823896774136}</definedName>
    <definedName name="Y">{-9.241441096660838;-9.241441096660838;-9.241441096660838;-9.241441096660838;-9.241441096660838;-9.241441096660838;-9.241441096660838;-9.241441096660838;-9.241441096660838;-9.241441096660838}</definedName>
    <definedName name="_xlnm.Print_Area" localSheetId="0">'NÜ ÖRNEK'!$B$1:$J$55</definedName>
  </definedNames>
  <calcPr fullCalcOnLoad="1"/>
</workbook>
</file>

<file path=xl/sharedStrings.xml><?xml version="1.0" encoding="utf-8"?>
<sst xmlns="http://schemas.openxmlformats.org/spreadsheetml/2006/main" count="64" uniqueCount="61">
  <si>
    <t>g</t>
  </si>
  <si>
    <t>cm</t>
  </si>
  <si>
    <t>t</t>
  </si>
  <si>
    <t>Zaman (dak.)</t>
  </si>
  <si>
    <t>Elekten geçen yüzde         ( %)</t>
  </si>
  <si>
    <t>Rt</t>
  </si>
  <si>
    <t>Te</t>
  </si>
  <si>
    <t>HR</t>
  </si>
  <si>
    <t>D</t>
  </si>
  <si>
    <t>p</t>
  </si>
  <si>
    <t>VISCO</t>
  </si>
  <si>
    <t>viscosity of water</t>
  </si>
  <si>
    <t>in g/cm/s as a function of</t>
  </si>
  <si>
    <t>temperature T in degree Celsius</t>
  </si>
  <si>
    <t>DENSI</t>
  </si>
  <si>
    <t>density of water</t>
  </si>
  <si>
    <t xml:space="preserve">in gr/cm3 as a function pf </t>
  </si>
  <si>
    <t>M</t>
  </si>
  <si>
    <t>temperature correction</t>
  </si>
  <si>
    <t>factor for hydrometer</t>
  </si>
  <si>
    <t>as a function of temperature T</t>
  </si>
  <si>
    <t>in degree Celsius</t>
  </si>
  <si>
    <t>INTERL</t>
  </si>
  <si>
    <t>interpolation function</t>
  </si>
  <si>
    <t>returns interpolated result</t>
  </si>
  <si>
    <t>corresponding to Value</t>
  </si>
  <si>
    <t>given two arrays Xarray</t>
  </si>
  <si>
    <t xml:space="preserve">and Yarray </t>
  </si>
  <si>
    <t>FALL</t>
  </si>
  <si>
    <t>Corrected distance of fall</t>
  </si>
  <si>
    <t>hydrometer number</t>
  </si>
  <si>
    <t>Hydrometer reading (gram/l)</t>
  </si>
  <si>
    <t>slope</t>
  </si>
  <si>
    <t>Hydrometer number</t>
  </si>
  <si>
    <t>intercept</t>
  </si>
  <si>
    <t>Diameter of burette</t>
  </si>
  <si>
    <t>bulb volume (cm^3)</t>
  </si>
  <si>
    <t>INTER</t>
  </si>
  <si>
    <t>Linear interpolation</t>
  </si>
  <si>
    <t>corresponding to Value given</t>
  </si>
  <si>
    <t>two arrays X and Y</t>
  </si>
  <si>
    <t>Düzeltilmiş oturma derinliği (cm)</t>
  </si>
  <si>
    <t>Dane çapı (mm)</t>
  </si>
  <si>
    <t>Kil parçası (%) =</t>
  </si>
  <si>
    <t>Hidrometre okuması (g/L)</t>
  </si>
  <si>
    <r>
      <t>Sıcaklıkk  (</t>
    </r>
    <r>
      <rPr>
        <vertAlign val="superscript"/>
        <sz val="10"/>
        <rFont val="Helv"/>
        <family val="0"/>
      </rPr>
      <t>o</t>
    </r>
    <r>
      <rPr>
        <sz val="10"/>
        <rFont val="Helv"/>
        <family val="0"/>
      </rPr>
      <t>C)</t>
    </r>
  </si>
  <si>
    <t>Deneyi yapan:</t>
  </si>
  <si>
    <t>Deney tarihi:</t>
  </si>
  <si>
    <t xml:space="preserve"> Numunenin sınıfı:</t>
  </si>
  <si>
    <t>g/l</t>
  </si>
  <si>
    <r>
      <t xml:space="preserve">Süspansiyondaki ağırlık W 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:</t>
    </r>
  </si>
  <si>
    <r>
      <t>Dağıtıcı madde düzeltmesi C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>:</t>
    </r>
  </si>
  <si>
    <r>
      <t>Meniskus düzeltmesi C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:</t>
    </r>
  </si>
  <si>
    <r>
      <t>Hidrometrenin hacmi V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:</t>
    </r>
  </si>
  <si>
    <r>
      <t>Özgül ağırlık G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:</t>
    </r>
  </si>
  <si>
    <r>
      <t>Silindirin çapı 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:</t>
    </r>
  </si>
  <si>
    <t>OSMANİYE KORKUT ATA ÜNİVERSİTESİ</t>
  </si>
  <si>
    <t>MÜHENDİSLİK FAKÜLTESİ İNŞAAT MÜHENDİSLİĞİ BÖLÜMÜ</t>
  </si>
  <si>
    <t xml:space="preserve">KARACAOĞLAN YERLEŞKESİ, 80000, OSMANİYE </t>
  </si>
  <si>
    <t>Tel:0328 827 10 00         Fax:0328 825 00 97</t>
  </si>
  <si>
    <t>HİDROMETRE ANALİZİ DENEYİ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</si>
</sst>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[Red]\(&quot;$&quot;#,##0\)"/>
    <numFmt numFmtId="181" formatCode="&quot;$&quot;#,##0.00_);[Red]\(&quot;$&quot;#,##0.00\)"/>
    <numFmt numFmtId="182" formatCode="0.0"/>
    <numFmt numFmtId="183" formatCode="0.0000"/>
    <numFmt numFmtId="184" formatCode="[$-F800]dddd\,\ mmmm\ dd\,\ yyyy"/>
    <numFmt numFmtId="185" formatCode="[$-41F]d\ mmmm\ yyyy\ dddd"/>
    <numFmt numFmtId="186" formatCode="[$-41F]dd\ mmmm\ yyyy\ dddd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i/>
      <sz val="10"/>
      <name val="Helv"/>
      <family val="0"/>
    </font>
    <font>
      <vertAlign val="superscript"/>
      <sz val="10"/>
      <name val="Helv"/>
      <family val="0"/>
    </font>
    <font>
      <b/>
      <sz val="9"/>
      <name val="Geneva"/>
      <family val="0"/>
    </font>
    <font>
      <sz val="9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Tms Rmn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Calibri Light"/>
      <family val="2"/>
    </font>
    <font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9" applyFill="1">
      <alignment/>
      <protection/>
    </xf>
    <xf numFmtId="0" fontId="8" fillId="0" borderId="0" xfId="51" applyFont="1">
      <alignment/>
      <protection/>
    </xf>
    <xf numFmtId="0" fontId="8" fillId="0" borderId="10" xfId="51" applyFont="1" applyBorder="1">
      <alignment/>
      <protection/>
    </xf>
    <xf numFmtId="0" fontId="0" fillId="0" borderId="0" xfId="51" applyFont="1">
      <alignment/>
      <protection/>
    </xf>
    <xf numFmtId="0" fontId="9" fillId="0" borderId="0" xfId="51" applyFont="1">
      <alignment/>
      <protection/>
    </xf>
    <xf numFmtId="0" fontId="9" fillId="0" borderId="11" xfId="51" applyFont="1" applyBorder="1">
      <alignment/>
      <protection/>
    </xf>
    <xf numFmtId="0" fontId="0" fillId="0" borderId="0" xfId="51" applyFont="1">
      <alignment/>
      <protection/>
    </xf>
    <xf numFmtId="0" fontId="9" fillId="0" borderId="12" xfId="51" applyFont="1" applyBorder="1">
      <alignment/>
      <protection/>
    </xf>
    <xf numFmtId="0" fontId="9" fillId="0" borderId="0" xfId="51" applyFont="1" applyBorder="1">
      <alignment/>
      <protection/>
    </xf>
    <xf numFmtId="0" fontId="0" fillId="0" borderId="0" xfId="0" applyFont="1" applyAlignment="1">
      <alignment/>
    </xf>
    <xf numFmtId="0" fontId="9" fillId="0" borderId="0" xfId="51" applyFo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8" fillId="0" borderId="0" xfId="50" applyFont="1">
      <alignment/>
      <protection/>
    </xf>
    <xf numFmtId="0" fontId="8" fillId="0" borderId="10" xfId="50" applyFont="1" applyBorder="1" applyProtection="1">
      <alignment/>
      <protection/>
    </xf>
    <xf numFmtId="0" fontId="9" fillId="0" borderId="0" xfId="50" applyFont="1" applyProtection="1">
      <alignment/>
      <protection/>
    </xf>
    <xf numFmtId="0" fontId="9" fillId="0" borderId="0" xfId="50" applyFont="1">
      <alignment/>
      <protection/>
    </xf>
    <xf numFmtId="0" fontId="9" fillId="0" borderId="11" xfId="50" applyFont="1" applyBorder="1" applyProtection="1">
      <alignment/>
      <protection/>
    </xf>
    <xf numFmtId="0" fontId="9" fillId="0" borderId="12" xfId="50" applyFont="1" applyBorder="1" applyProtection="1">
      <alignment/>
      <protection/>
    </xf>
    <xf numFmtId="0" fontId="5" fillId="0" borderId="13" xfId="48" applyFont="1" applyFill="1" applyBorder="1" applyAlignment="1" quotePrefix="1">
      <alignment horizontal="center" vertical="center" wrapText="1"/>
      <protection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5" xfId="48" applyFont="1" applyFill="1" applyBorder="1" applyAlignment="1" quotePrefix="1">
      <alignment horizontal="center" vertical="center" wrapText="1"/>
      <protection/>
    </xf>
    <xf numFmtId="0" fontId="5" fillId="0" borderId="16" xfId="48" applyFont="1" applyFill="1" applyBorder="1" applyAlignment="1" quotePrefix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49" applyFont="1" applyFill="1" applyBorder="1">
      <alignment/>
      <protection/>
    </xf>
    <xf numFmtId="0" fontId="6" fillId="0" borderId="0" xfId="49" applyFont="1" applyFill="1" applyBorder="1">
      <alignment/>
      <protection/>
    </xf>
    <xf numFmtId="0" fontId="5" fillId="0" borderId="0" xfId="48" applyFont="1" applyFill="1" applyBorder="1" applyAlignment="1" quotePrefix="1">
      <alignment horizontal="right"/>
      <protection/>
    </xf>
    <xf numFmtId="2" fontId="6" fillId="0" borderId="0" xfId="47" applyNumberFormat="1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right"/>
      <protection/>
    </xf>
    <xf numFmtId="0" fontId="4" fillId="0" borderId="0" xfId="49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49" applyFill="1" applyBorder="1">
      <alignment/>
      <protection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48" applyFont="1" applyFill="1" applyBorder="1" applyAlignment="1" quotePrefix="1">
      <alignment horizontal="right"/>
      <protection/>
    </xf>
    <xf numFmtId="0" fontId="12" fillId="0" borderId="18" xfId="0" applyFont="1" applyFill="1" applyBorder="1" applyAlignment="1">
      <alignment horizontal="left"/>
    </xf>
    <xf numFmtId="2" fontId="12" fillId="0" borderId="0" xfId="47" applyNumberFormat="1" applyFont="1" applyFill="1" applyBorder="1" applyAlignment="1">
      <alignment/>
      <protection/>
    </xf>
    <xf numFmtId="0" fontId="11" fillId="0" borderId="0" xfId="0" applyFont="1" applyFill="1" applyBorder="1" applyAlignment="1" quotePrefix="1">
      <alignment horizontal="right" vertical="top"/>
    </xf>
    <xf numFmtId="0" fontId="10" fillId="0" borderId="0" xfId="0" applyFont="1" applyFill="1" applyBorder="1" applyAlignment="1">
      <alignment horizontal="left"/>
    </xf>
    <xf numFmtId="0" fontId="11" fillId="0" borderId="0" xfId="48" applyFont="1" applyFill="1" applyBorder="1" applyAlignment="1">
      <alignment horizontal="right"/>
      <protection/>
    </xf>
    <xf numFmtId="0" fontId="10" fillId="0" borderId="18" xfId="0" applyFont="1" applyFill="1" applyBorder="1" applyAlignment="1">
      <alignment horizontal="left"/>
    </xf>
    <xf numFmtId="0" fontId="0" fillId="0" borderId="19" xfId="49" applyFont="1" applyFill="1" applyBorder="1" applyAlignment="1">
      <alignment horizontal="center" vertical="center" wrapText="1"/>
      <protection/>
    </xf>
    <xf numFmtId="0" fontId="0" fillId="0" borderId="15" xfId="49" applyFont="1" applyFill="1" applyBorder="1" applyAlignment="1">
      <alignment horizontal="center" vertical="center" wrapText="1"/>
      <protection/>
    </xf>
    <xf numFmtId="0" fontId="0" fillId="0" borderId="20" xfId="49" applyFont="1" applyFill="1" applyBorder="1" applyAlignment="1">
      <alignment horizontal="center" vertical="center" wrapText="1"/>
      <protection/>
    </xf>
    <xf numFmtId="0" fontId="0" fillId="0" borderId="21" xfId="49" applyFont="1" applyFill="1" applyBorder="1" applyAlignment="1">
      <alignment horizontal="center" vertical="center" wrapText="1"/>
      <protection/>
    </xf>
    <xf numFmtId="2" fontId="0" fillId="0" borderId="22" xfId="0" applyNumberFormat="1" applyFont="1" applyFill="1" applyBorder="1" applyAlignment="1">
      <alignment horizontal="center"/>
    </xf>
    <xf numFmtId="183" fontId="0" fillId="0" borderId="22" xfId="0" applyNumberFormat="1" applyFont="1" applyFill="1" applyBorder="1" applyAlignment="1">
      <alignment horizontal="center"/>
    </xf>
    <xf numFmtId="182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83" fontId="0" fillId="0" borderId="25" xfId="0" applyNumberFormat="1" applyFont="1" applyFill="1" applyBorder="1" applyAlignment="1">
      <alignment horizontal="center"/>
    </xf>
    <xf numFmtId="18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83" fontId="0" fillId="0" borderId="28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2" fontId="10" fillId="0" borderId="18" xfId="47" applyNumberFormat="1" applyFont="1" applyFill="1" applyBorder="1" applyAlignment="1">
      <alignment horizontal="center"/>
      <protection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0" fillId="0" borderId="32" xfId="0" applyNumberFormat="1" applyFont="1" applyFill="1" applyBorder="1" applyAlignment="1">
      <alignment horizontal="center"/>
    </xf>
    <xf numFmtId="183" fontId="0" fillId="0" borderId="32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182" fontId="0" fillId="0" borderId="20" xfId="49" applyNumberFormat="1" applyFont="1" applyFill="1" applyBorder="1" applyAlignment="1">
      <alignment/>
      <protection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182" fontId="0" fillId="33" borderId="22" xfId="0" applyNumberFormat="1" applyFont="1" applyFill="1" applyBorder="1" applyAlignment="1">
      <alignment horizontal="center"/>
    </xf>
    <xf numFmtId="182" fontId="0" fillId="33" borderId="28" xfId="0" applyNumberFormat="1" applyFont="1" applyFill="1" applyBorder="1" applyAlignment="1">
      <alignment horizontal="center"/>
    </xf>
    <xf numFmtId="182" fontId="0" fillId="33" borderId="32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182" fontId="0" fillId="33" borderId="25" xfId="0" applyNumberFormat="1" applyFont="1" applyFill="1" applyBorder="1" applyAlignment="1">
      <alignment horizontal="center"/>
    </xf>
    <xf numFmtId="182" fontId="0" fillId="33" borderId="28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35" xfId="0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35" xfId="49" applyFont="1" applyFill="1" applyBorder="1" applyAlignment="1">
      <alignment horizontal="center"/>
      <protection/>
    </xf>
    <xf numFmtId="0" fontId="10" fillId="0" borderId="36" xfId="0" applyFont="1" applyFill="1" applyBorder="1" applyAlignment="1">
      <alignment horizontal="left"/>
    </xf>
    <xf numFmtId="0" fontId="10" fillId="0" borderId="35" xfId="49" applyFont="1" applyFill="1" applyBorder="1">
      <alignment/>
      <protection/>
    </xf>
    <xf numFmtId="0" fontId="0" fillId="0" borderId="24" xfId="0" applyFill="1" applyBorder="1" applyAlignment="1">
      <alignment/>
    </xf>
    <xf numFmtId="0" fontId="0" fillId="0" borderId="35" xfId="49" applyFill="1" applyBorder="1">
      <alignment/>
      <protection/>
    </xf>
    <xf numFmtId="0" fontId="0" fillId="0" borderId="24" xfId="49" applyFill="1" applyBorder="1">
      <alignment/>
      <protection/>
    </xf>
    <xf numFmtId="0" fontId="0" fillId="0" borderId="35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1" fontId="0" fillId="0" borderId="20" xfId="49" applyNumberFormat="1" applyFont="1" applyFill="1" applyBorder="1" applyAlignment="1">
      <alignment horizontal="center"/>
      <protection/>
    </xf>
    <xf numFmtId="0" fontId="1" fillId="0" borderId="19" xfId="49" applyFont="1" applyFill="1" applyBorder="1" applyAlignment="1" quotePrefix="1">
      <alignment horizontal="center"/>
      <protection/>
    </xf>
    <xf numFmtId="0" fontId="1" fillId="0" borderId="20" xfId="49" applyFont="1" applyFill="1" applyBorder="1" applyAlignment="1" quotePrefix="1">
      <alignment horizontal="center"/>
      <protection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14" fontId="10" fillId="0" borderId="31" xfId="0" applyNumberFormat="1" applyFont="1" applyFill="1" applyBorder="1" applyAlignment="1">
      <alignment horizontal="left"/>
    </xf>
    <xf numFmtId="14" fontId="10" fillId="0" borderId="40" xfId="0" applyNumberFormat="1" applyFont="1" applyFill="1" applyBorder="1" applyAlignment="1">
      <alignment horizontal="left"/>
    </xf>
    <xf numFmtId="0" fontId="17" fillId="0" borderId="13" xfId="49" applyFont="1" applyFill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Example No.2" xfId="47"/>
    <cellStyle name="Normal_Example1" xfId="48"/>
    <cellStyle name="Normal_Example1 (2)_1" xfId="49"/>
    <cellStyle name="Normal_Macros (2)_1" xfId="50"/>
    <cellStyle name="Normal_SOILAB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Dane Dağılımı Eğrisi</a:t>
            </a:r>
          </a:p>
        </c:rich>
      </c:tx>
      <c:layout>
        <c:manualLayout>
          <c:xMode val="factor"/>
          <c:yMode val="factor"/>
          <c:x val="0.052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865"/>
          <c:w val="0.9315"/>
          <c:h val="0.861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'NÜ ÖRNEK'!$H$16:$H$25</c:f>
              <c:numCache/>
            </c:numRef>
          </c:xVal>
          <c:yVal>
            <c:numRef>
              <c:f>'NÜ ÖRNEK'!$I$16:$I$25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Lit>
              <c:ptCount val="1"/>
              <c:pt idx="0">
                <c:v>0.075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0"/>
        </c:ser>
        <c:axId val="26631461"/>
        <c:axId val="38356558"/>
      </c:scatterChart>
      <c:valAx>
        <c:axId val="266314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Dane boyutu, D(mm)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minorGridlines>
          <c:spPr>
            <a:ln w="12700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38356558"/>
        <c:crosses val="autoZero"/>
        <c:crossBetween val="midCat"/>
        <c:dispUnits/>
      </c:valAx>
      <c:valAx>
        <c:axId val="3835655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Elekten Geçen, P(%)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26631461"/>
        <c:crossesAt val="0.001"/>
        <c:crossBetween val="midCat"/>
        <c:dispUnits/>
        <c:majorUnit val="20"/>
        <c:minorUnit val="1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0.65075</cdr:x>
      <cdr:y>0.1345</cdr:y>
    </cdr:from>
    <cdr:to>
      <cdr:x>0.65425</cdr:x>
      <cdr:y>0.90175</cdr:y>
    </cdr:to>
    <cdr:sp>
      <cdr:nvSpPr>
        <cdr:cNvPr id="1" name="Straight Connector 5"/>
        <cdr:cNvSpPr>
          <a:spLocks/>
        </cdr:cNvSpPr>
      </cdr:nvSpPr>
      <cdr:spPr>
        <a:xfrm flipH="1" flipV="1">
          <a:off x="3028950" y="390525"/>
          <a:ext cx="19050" cy="22383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26</xdr:row>
      <xdr:rowOff>0</xdr:rowOff>
    </xdr:from>
    <xdr:to>
      <xdr:col>8</xdr:col>
      <xdr:colOff>219075</xdr:colOff>
      <xdr:row>44</xdr:row>
      <xdr:rowOff>0</xdr:rowOff>
    </xdr:to>
    <xdr:graphicFrame>
      <xdr:nvGraphicFramePr>
        <xdr:cNvPr id="1" name="Chart 3"/>
        <xdr:cNvGraphicFramePr/>
      </xdr:nvGraphicFramePr>
      <xdr:xfrm>
        <a:off x="1714500" y="4648200"/>
        <a:ext cx="46577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38100</xdr:rowOff>
    </xdr:from>
    <xdr:to>
      <xdr:col>2</xdr:col>
      <xdr:colOff>228600</xdr:colOff>
      <xdr:row>4</xdr:row>
      <xdr:rowOff>142875</xdr:rowOff>
    </xdr:to>
    <xdr:pic>
      <xdr:nvPicPr>
        <xdr:cNvPr id="2" name="2 Resim" descr="C:\Users\win7\AppData\Local\Microsoft\Windows\Temporary Internet Files\Content.Word\osmaniye_korkutata_universitesi_kayit_tarihleri_2012_2013_134570772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10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showGridLines="0" tabSelected="1" zoomScale="115" zoomScaleNormal="115" zoomScalePageLayoutView="0" workbookViewId="0" topLeftCell="A1">
      <selection activeCell="M16" sqref="M16"/>
    </sheetView>
  </sheetViews>
  <sheetFormatPr defaultColWidth="11.50390625" defaultRowHeight="12.75"/>
  <cols>
    <col min="1" max="1" width="7.50390625" style="24" customWidth="1"/>
    <col min="2" max="2" width="8.00390625" style="24" customWidth="1"/>
    <col min="3" max="3" width="7.50390625" style="24" customWidth="1"/>
    <col min="4" max="4" width="13.125" style="24" customWidth="1"/>
    <col min="5" max="5" width="11.375" style="24" customWidth="1"/>
    <col min="6" max="6" width="11.875" style="24" customWidth="1"/>
    <col min="7" max="7" width="10.00390625" style="24" customWidth="1"/>
    <col min="8" max="8" width="11.375" style="24" customWidth="1"/>
    <col min="9" max="9" width="12.625" style="24" customWidth="1"/>
    <col min="10" max="10" width="4.625" style="24" customWidth="1"/>
    <col min="11" max="16384" width="11.50390625" style="24" customWidth="1"/>
  </cols>
  <sheetData>
    <row r="1" spans="2:10" s="36" customFormat="1" ht="12.75" customHeight="1">
      <c r="B1" s="103" t="s">
        <v>56</v>
      </c>
      <c r="C1" s="104"/>
      <c r="D1" s="104"/>
      <c r="E1" s="104"/>
      <c r="F1" s="104"/>
      <c r="G1" s="104"/>
      <c r="H1" s="104"/>
      <c r="I1" s="104"/>
      <c r="J1" s="105"/>
    </row>
    <row r="2" spans="2:10" ht="12.75" customHeight="1">
      <c r="B2" s="100" t="s">
        <v>57</v>
      </c>
      <c r="C2" s="101"/>
      <c r="D2" s="101"/>
      <c r="E2" s="101"/>
      <c r="F2" s="101"/>
      <c r="G2" s="101"/>
      <c r="H2" s="101"/>
      <c r="I2" s="101"/>
      <c r="J2" s="102"/>
    </row>
    <row r="3" spans="2:10" ht="12.75" customHeight="1">
      <c r="B3" s="97" t="s">
        <v>58</v>
      </c>
      <c r="C3" s="98"/>
      <c r="D3" s="98"/>
      <c r="E3" s="98"/>
      <c r="F3" s="98"/>
      <c r="G3" s="98"/>
      <c r="H3" s="98"/>
      <c r="I3" s="98"/>
      <c r="J3" s="99"/>
    </row>
    <row r="4" spans="2:10" ht="12.75" customHeight="1">
      <c r="B4" s="111" t="s">
        <v>59</v>
      </c>
      <c r="C4" s="112"/>
      <c r="D4" s="112"/>
      <c r="E4" s="112"/>
      <c r="F4" s="112"/>
      <c r="G4" s="112"/>
      <c r="H4" s="112"/>
      <c r="I4" s="112"/>
      <c r="J4" s="113"/>
    </row>
    <row r="5" spans="2:10" ht="14.25" customHeight="1" thickBot="1">
      <c r="B5" s="114"/>
      <c r="C5" s="115"/>
      <c r="D5" s="115"/>
      <c r="E5" s="115"/>
      <c r="F5" s="115"/>
      <c r="G5" s="115"/>
      <c r="H5" s="115"/>
      <c r="I5" s="115"/>
      <c r="J5" s="116"/>
    </row>
    <row r="6" spans="2:10" ht="18" customHeight="1" thickBot="1">
      <c r="B6" s="108" t="s">
        <v>60</v>
      </c>
      <c r="C6" s="109"/>
      <c r="D6" s="109"/>
      <c r="E6" s="109"/>
      <c r="F6" s="109"/>
      <c r="G6" s="109"/>
      <c r="H6" s="109"/>
      <c r="I6" s="109"/>
      <c r="J6" s="110"/>
    </row>
    <row r="7" spans="2:13" ht="12.75">
      <c r="B7" s="83"/>
      <c r="C7" s="39"/>
      <c r="D7" s="40" t="s">
        <v>46</v>
      </c>
      <c r="F7" s="65"/>
      <c r="G7" s="39"/>
      <c r="H7" s="41" t="s">
        <v>47</v>
      </c>
      <c r="I7" s="106"/>
      <c r="J7" s="107"/>
      <c r="K7" s="27"/>
      <c r="L7" s="26"/>
      <c r="M7" s="26"/>
    </row>
    <row r="8" spans="2:13" ht="15">
      <c r="B8" s="83"/>
      <c r="C8" s="39"/>
      <c r="D8" s="42" t="s">
        <v>50</v>
      </c>
      <c r="E8" s="66">
        <v>50</v>
      </c>
      <c r="F8" s="43" t="s">
        <v>0</v>
      </c>
      <c r="G8" s="44"/>
      <c r="H8" s="45" t="s">
        <v>48</v>
      </c>
      <c r="I8" s="117"/>
      <c r="J8" s="118"/>
      <c r="K8" s="27"/>
      <c r="L8" s="26"/>
      <c r="M8" s="26"/>
    </row>
    <row r="9" spans="2:13" ht="15">
      <c r="B9" s="83"/>
      <c r="C9" s="39"/>
      <c r="D9" s="42" t="s">
        <v>51</v>
      </c>
      <c r="E9" s="66">
        <v>4</v>
      </c>
      <c r="F9" s="46" t="s">
        <v>49</v>
      </c>
      <c r="G9" s="44"/>
      <c r="H9" s="47" t="s">
        <v>54</v>
      </c>
      <c r="I9" s="66">
        <v>2.707</v>
      </c>
      <c r="J9" s="84"/>
      <c r="K9" s="28"/>
      <c r="L9" s="29"/>
      <c r="M9" s="26"/>
    </row>
    <row r="10" spans="2:13" ht="15">
      <c r="B10" s="83"/>
      <c r="C10" s="39"/>
      <c r="D10" s="42" t="s">
        <v>52</v>
      </c>
      <c r="E10" s="66">
        <v>0.5</v>
      </c>
      <c r="F10" s="48" t="s">
        <v>49</v>
      </c>
      <c r="G10" s="39"/>
      <c r="H10" s="42" t="s">
        <v>55</v>
      </c>
      <c r="I10" s="66">
        <v>6.3</v>
      </c>
      <c r="J10" s="85" t="s">
        <v>1</v>
      </c>
      <c r="K10" s="30"/>
      <c r="L10" s="29"/>
      <c r="M10" s="26"/>
    </row>
    <row r="11" spans="2:13" ht="15.75" thickBot="1">
      <c r="B11" s="83"/>
      <c r="C11" s="39"/>
      <c r="D11" s="42" t="s">
        <v>53</v>
      </c>
      <c r="E11" s="67">
        <v>60</v>
      </c>
      <c r="F11" s="48"/>
      <c r="G11" s="39"/>
      <c r="H11" s="39"/>
      <c r="I11" s="68"/>
      <c r="J11" s="86"/>
      <c r="K11" s="28"/>
      <c r="L11" s="29"/>
      <c r="M11" s="26"/>
    </row>
    <row r="12" spans="2:13" ht="13.5" hidden="1" thickTop="1">
      <c r="B12" s="87"/>
      <c r="C12" s="34"/>
      <c r="D12" s="34"/>
      <c r="E12" s="34"/>
      <c r="F12" s="34"/>
      <c r="G12" s="34"/>
      <c r="H12" s="25"/>
      <c r="I12" s="34"/>
      <c r="J12" s="88"/>
      <c r="K12" s="28"/>
      <c r="L12" s="29"/>
      <c r="M12" s="26"/>
    </row>
    <row r="13" spans="2:14" ht="13.5" customHeight="1" hidden="1" thickBot="1" thickTop="1">
      <c r="B13" s="87"/>
      <c r="C13" s="34"/>
      <c r="D13" s="34"/>
      <c r="E13" s="34"/>
      <c r="F13" s="32"/>
      <c r="G13" s="34"/>
      <c r="H13" s="25"/>
      <c r="I13" s="35"/>
      <c r="J13" s="88"/>
      <c r="K13" s="2"/>
      <c r="L13" s="2"/>
      <c r="M13" s="31"/>
      <c r="N13" s="31"/>
    </row>
    <row r="14" spans="2:14" ht="51.75" customHeight="1" thickBot="1">
      <c r="B14" s="87"/>
      <c r="C14" s="34"/>
      <c r="D14" s="20" t="s">
        <v>3</v>
      </c>
      <c r="E14" s="22" t="s">
        <v>44</v>
      </c>
      <c r="F14" s="23" t="s">
        <v>45</v>
      </c>
      <c r="G14" s="20" t="s">
        <v>41</v>
      </c>
      <c r="H14" s="22" t="s">
        <v>42</v>
      </c>
      <c r="I14" s="21" t="s">
        <v>4</v>
      </c>
      <c r="J14" s="88"/>
      <c r="K14" s="2"/>
      <c r="L14" s="2"/>
      <c r="M14" s="31"/>
      <c r="N14" s="31"/>
    </row>
    <row r="15" spans="2:10" ht="13.5" thickBot="1">
      <c r="B15" s="87"/>
      <c r="C15" s="34"/>
      <c r="D15" s="49" t="s">
        <v>2</v>
      </c>
      <c r="E15" s="50" t="s">
        <v>5</v>
      </c>
      <c r="F15" s="50" t="s">
        <v>6</v>
      </c>
      <c r="G15" s="51" t="s">
        <v>7</v>
      </c>
      <c r="H15" s="50" t="s">
        <v>8</v>
      </c>
      <c r="I15" s="52" t="s">
        <v>9</v>
      </c>
      <c r="J15" s="82"/>
    </row>
    <row r="16" spans="2:10" ht="12.75">
      <c r="B16" s="87"/>
      <c r="C16" s="34"/>
      <c r="D16" s="78">
        <v>0.5</v>
      </c>
      <c r="E16" s="75"/>
      <c r="F16" s="75"/>
      <c r="G16" s="53">
        <v>8.54</v>
      </c>
      <c r="H16" s="54">
        <f aca="true" t="shared" si="0" ref="H16:H25">SQRT(30*VISCO(Te)*Hr/(Gs-1)/981/DENSI(Te)/t)</f>
        <v>0.07380449986201659</v>
      </c>
      <c r="I16" s="55">
        <f aca="true" t="shared" si="1" ref="I16:I25">100/W0*(Rt-ABS(Cd)+ABS(Cm)+M(Te))*0.6226*Gs/(Gs-1)</f>
        <v>-9.241441096660838</v>
      </c>
      <c r="J16" s="82"/>
    </row>
    <row r="17" spans="2:12" s="2" customFormat="1" ht="15" customHeight="1">
      <c r="B17" s="89"/>
      <c r="C17" s="35"/>
      <c r="D17" s="56">
        <v>1</v>
      </c>
      <c r="E17" s="79"/>
      <c r="F17" s="76"/>
      <c r="G17" s="57">
        <v>9.56</v>
      </c>
      <c r="H17" s="58">
        <f>SQRT(30*VISCO(Te)*Hr/(Gs-1)/981/DENSI(Te)/t)</f>
        <v>0.05521637030643254</v>
      </c>
      <c r="I17" s="59">
        <f t="shared" si="1"/>
        <v>-9.241441096660838</v>
      </c>
      <c r="J17" s="88"/>
      <c r="K17" s="24"/>
      <c r="L17" s="24"/>
    </row>
    <row r="18" spans="2:10" ht="12.75">
      <c r="B18" s="87"/>
      <c r="C18" s="34"/>
      <c r="D18" s="60">
        <v>2</v>
      </c>
      <c r="E18" s="80"/>
      <c r="F18" s="76"/>
      <c r="G18" s="61">
        <v>9</v>
      </c>
      <c r="H18" s="62">
        <f t="shared" si="0"/>
        <v>0.03788306989601735</v>
      </c>
      <c r="I18" s="63">
        <f t="shared" si="1"/>
        <v>-9.241441096660838</v>
      </c>
      <c r="J18" s="82"/>
    </row>
    <row r="19" spans="2:10" ht="12.75">
      <c r="B19" s="87"/>
      <c r="C19" s="34"/>
      <c r="D19" s="60">
        <v>4</v>
      </c>
      <c r="E19" s="76"/>
      <c r="F19" s="76"/>
      <c r="G19" s="61">
        <v>9.9</v>
      </c>
      <c r="H19" s="62">
        <f t="shared" si="0"/>
        <v>0.028094836564938313</v>
      </c>
      <c r="I19" s="63">
        <f t="shared" si="1"/>
        <v>-9.241441096660838</v>
      </c>
      <c r="J19" s="82"/>
    </row>
    <row r="20" spans="2:10" ht="12.75">
      <c r="B20" s="87"/>
      <c r="C20" s="34"/>
      <c r="D20" s="60">
        <v>8</v>
      </c>
      <c r="E20" s="80"/>
      <c r="F20" s="76"/>
      <c r="G20" s="61">
        <v>10.24</v>
      </c>
      <c r="H20" s="62">
        <f t="shared" si="0"/>
        <v>0.020204303944542586</v>
      </c>
      <c r="I20" s="63">
        <f>100/W0*(Rt-ABS(Cd)+ABS(Cm)+M(Te))*0.6226*Gs/(Gs-1)</f>
        <v>-9.241441096660838</v>
      </c>
      <c r="J20" s="82"/>
    </row>
    <row r="21" spans="2:10" ht="12.75">
      <c r="B21" s="87"/>
      <c r="C21" s="34"/>
      <c r="D21" s="60">
        <v>16</v>
      </c>
      <c r="E21" s="76"/>
      <c r="F21" s="76"/>
      <c r="G21" s="61">
        <v>10.75</v>
      </c>
      <c r="H21" s="62">
        <f t="shared" si="0"/>
        <v>0.014638047402244291</v>
      </c>
      <c r="I21" s="63">
        <f t="shared" si="1"/>
        <v>-9.241441096660838</v>
      </c>
      <c r="J21" s="82"/>
    </row>
    <row r="22" spans="2:10" ht="12.75">
      <c r="B22" s="87"/>
      <c r="C22" s="34"/>
      <c r="D22" s="60">
        <v>32</v>
      </c>
      <c r="E22" s="80"/>
      <c r="F22" s="76"/>
      <c r="G22" s="61">
        <v>11.09</v>
      </c>
      <c r="H22" s="62">
        <f t="shared" si="0"/>
        <v>0.010513073296839315</v>
      </c>
      <c r="I22" s="63">
        <f t="shared" si="1"/>
        <v>-9.241441096660838</v>
      </c>
      <c r="J22" s="82"/>
    </row>
    <row r="23" spans="2:10" ht="12.75">
      <c r="B23" s="87"/>
      <c r="C23" s="34"/>
      <c r="D23" s="60">
        <v>60</v>
      </c>
      <c r="E23" s="76"/>
      <c r="F23" s="76"/>
      <c r="G23" s="61">
        <v>11.77</v>
      </c>
      <c r="H23" s="62">
        <f t="shared" si="0"/>
        <v>0.00790954524386147</v>
      </c>
      <c r="I23" s="63">
        <f t="shared" si="1"/>
        <v>-9.241441096660838</v>
      </c>
      <c r="J23" s="82"/>
    </row>
    <row r="24" spans="2:10" ht="12.75">
      <c r="B24" s="87"/>
      <c r="C24" s="34"/>
      <c r="D24" s="60">
        <v>120</v>
      </c>
      <c r="E24" s="80"/>
      <c r="F24" s="76"/>
      <c r="G24" s="61">
        <v>12.45</v>
      </c>
      <c r="H24" s="62">
        <f t="shared" si="0"/>
        <v>0.0057521865343624495</v>
      </c>
      <c r="I24" s="63">
        <f t="shared" si="1"/>
        <v>-9.241441096660838</v>
      </c>
      <c r="J24" s="82"/>
    </row>
    <row r="25" spans="2:10" ht="13.5" thickBot="1">
      <c r="B25" s="87"/>
      <c r="C25" s="34"/>
      <c r="D25" s="64">
        <v>1440</v>
      </c>
      <c r="E25" s="77"/>
      <c r="F25" s="77"/>
      <c r="G25" s="69">
        <v>12.96</v>
      </c>
      <c r="H25" s="70">
        <f t="shared" si="0"/>
        <v>0.0016941823896774136</v>
      </c>
      <c r="I25" s="71">
        <f t="shared" si="1"/>
        <v>-9.241441096660838</v>
      </c>
      <c r="J25" s="82"/>
    </row>
    <row r="26" spans="2:10" ht="13.5" thickBot="1">
      <c r="B26" s="87"/>
      <c r="C26" s="33"/>
      <c r="D26" s="95" t="s">
        <v>43</v>
      </c>
      <c r="E26" s="96"/>
      <c r="F26" s="94">
        <f>INTER(0.002,d,p)</f>
        <v>-9.241441096660838</v>
      </c>
      <c r="G26" s="72"/>
      <c r="H26" s="73"/>
      <c r="I26" s="74"/>
      <c r="J26" s="82"/>
    </row>
    <row r="27" spans="2:10" ht="12.75">
      <c r="B27" s="87"/>
      <c r="C27" s="34"/>
      <c r="D27" s="34"/>
      <c r="E27" s="34"/>
      <c r="F27" s="34"/>
      <c r="G27" s="34"/>
      <c r="H27" s="34"/>
      <c r="I27" s="34"/>
      <c r="J27" s="82"/>
    </row>
    <row r="28" spans="2:10" ht="12.75">
      <c r="B28" s="87"/>
      <c r="C28" s="34"/>
      <c r="D28" s="34"/>
      <c r="E28" s="34"/>
      <c r="F28" s="34"/>
      <c r="G28" s="34"/>
      <c r="H28" s="34"/>
      <c r="I28" s="34"/>
      <c r="J28" s="82"/>
    </row>
    <row r="29" spans="2:10" ht="12.75">
      <c r="B29" s="87"/>
      <c r="C29" s="34"/>
      <c r="D29" s="34"/>
      <c r="E29" s="34"/>
      <c r="F29" s="34"/>
      <c r="G29" s="34"/>
      <c r="H29" s="34"/>
      <c r="I29" s="34"/>
      <c r="J29" s="82"/>
    </row>
    <row r="30" spans="2:10" ht="12.75">
      <c r="B30" s="87"/>
      <c r="C30" s="34"/>
      <c r="D30" s="34"/>
      <c r="E30" s="34"/>
      <c r="F30" s="34"/>
      <c r="G30" s="34"/>
      <c r="H30" s="34"/>
      <c r="I30" s="34"/>
      <c r="J30" s="82"/>
    </row>
    <row r="31" spans="2:10" ht="12.75">
      <c r="B31" s="87"/>
      <c r="C31" s="34"/>
      <c r="D31" s="34"/>
      <c r="E31" s="34"/>
      <c r="F31" s="34"/>
      <c r="G31" s="34"/>
      <c r="H31" s="34"/>
      <c r="I31" s="34"/>
      <c r="J31" s="82"/>
    </row>
    <row r="32" spans="2:10" ht="12.75">
      <c r="B32" s="87"/>
      <c r="C32" s="34"/>
      <c r="D32" s="34"/>
      <c r="E32" s="34"/>
      <c r="F32" s="34"/>
      <c r="G32" s="34"/>
      <c r="H32" s="34"/>
      <c r="I32" s="34"/>
      <c r="J32" s="82"/>
    </row>
    <row r="33" spans="2:10" ht="12.75">
      <c r="B33" s="87"/>
      <c r="C33" s="34"/>
      <c r="D33" s="34"/>
      <c r="E33" s="34"/>
      <c r="F33" s="34"/>
      <c r="G33" s="34"/>
      <c r="H33" s="34"/>
      <c r="I33" s="34"/>
      <c r="J33" s="82"/>
    </row>
    <row r="34" spans="2:10" ht="12.75">
      <c r="B34" s="87"/>
      <c r="C34" s="34"/>
      <c r="D34" s="34"/>
      <c r="E34" s="34"/>
      <c r="F34" s="34"/>
      <c r="G34" s="34"/>
      <c r="H34" s="34"/>
      <c r="I34" s="34"/>
      <c r="J34" s="82"/>
    </row>
    <row r="35" spans="2:10" ht="12.75">
      <c r="B35" s="87"/>
      <c r="C35" s="34"/>
      <c r="D35" s="34"/>
      <c r="E35" s="34"/>
      <c r="F35" s="34"/>
      <c r="G35" s="34"/>
      <c r="H35" s="34"/>
      <c r="I35" s="34"/>
      <c r="J35" s="82"/>
    </row>
    <row r="36" spans="2:10" ht="12.75">
      <c r="B36" s="87"/>
      <c r="C36" s="34"/>
      <c r="D36" s="34"/>
      <c r="E36" s="34"/>
      <c r="F36" s="34"/>
      <c r="G36" s="34"/>
      <c r="H36" s="34"/>
      <c r="I36" s="34"/>
      <c r="J36" s="82"/>
    </row>
    <row r="37" spans="2:10" ht="12.75">
      <c r="B37" s="87"/>
      <c r="C37" s="34"/>
      <c r="D37" s="34"/>
      <c r="E37" s="34"/>
      <c r="F37" s="34"/>
      <c r="G37" s="34"/>
      <c r="H37" s="34"/>
      <c r="I37" s="34"/>
      <c r="J37" s="82"/>
    </row>
    <row r="38" spans="2:10" ht="12.75">
      <c r="B38" s="87"/>
      <c r="C38" s="34"/>
      <c r="D38" s="34"/>
      <c r="E38" s="34"/>
      <c r="F38" s="34"/>
      <c r="G38" s="34"/>
      <c r="H38" s="34"/>
      <c r="I38" s="34"/>
      <c r="J38" s="82"/>
    </row>
    <row r="39" spans="2:10" ht="12.75">
      <c r="B39" s="87"/>
      <c r="C39" s="34"/>
      <c r="D39" s="34"/>
      <c r="E39" s="34"/>
      <c r="F39" s="34"/>
      <c r="G39" s="34"/>
      <c r="H39" s="34"/>
      <c r="I39" s="34"/>
      <c r="J39" s="82"/>
    </row>
    <row r="40" spans="2:10" ht="12.75">
      <c r="B40" s="87"/>
      <c r="C40" s="34"/>
      <c r="D40" s="34"/>
      <c r="E40" s="34"/>
      <c r="F40" s="34"/>
      <c r="G40" s="34"/>
      <c r="H40" s="34"/>
      <c r="I40" s="34"/>
      <c r="J40" s="82"/>
    </row>
    <row r="41" spans="2:10" ht="12.75">
      <c r="B41" s="87"/>
      <c r="C41" s="34"/>
      <c r="D41" s="37"/>
      <c r="E41" s="38"/>
      <c r="F41" s="37"/>
      <c r="G41" s="34"/>
      <c r="H41" s="38"/>
      <c r="I41" s="34"/>
      <c r="J41" s="82"/>
    </row>
    <row r="42" spans="2:10" ht="12.75">
      <c r="B42" s="87"/>
      <c r="C42" s="34"/>
      <c r="D42" s="34"/>
      <c r="E42" s="34"/>
      <c r="F42" s="34"/>
      <c r="G42" s="34"/>
      <c r="H42" s="38"/>
      <c r="I42" s="34"/>
      <c r="J42" s="82"/>
    </row>
    <row r="43" spans="2:10" ht="12.75">
      <c r="B43" s="87"/>
      <c r="C43" s="34"/>
      <c r="D43" s="34"/>
      <c r="E43" s="34"/>
      <c r="F43" s="34"/>
      <c r="G43" s="34"/>
      <c r="H43" s="34"/>
      <c r="I43" s="34"/>
      <c r="J43" s="82"/>
    </row>
    <row r="44" spans="2:10" ht="12.75">
      <c r="B44" s="87"/>
      <c r="C44" s="34"/>
      <c r="D44" s="34"/>
      <c r="E44" s="34"/>
      <c r="F44" s="34"/>
      <c r="G44" s="34"/>
      <c r="H44" s="34"/>
      <c r="I44" s="34"/>
      <c r="J44" s="82"/>
    </row>
    <row r="45" spans="2:10" ht="13.5" thickBot="1">
      <c r="B45" s="87"/>
      <c r="C45" s="34"/>
      <c r="D45" s="34"/>
      <c r="E45" s="34"/>
      <c r="F45" s="34"/>
      <c r="G45" s="34"/>
      <c r="H45" s="34"/>
      <c r="I45" s="34"/>
      <c r="J45" s="82"/>
    </row>
    <row r="46" spans="2:10" ht="12.75" customHeight="1" hidden="1">
      <c r="B46" s="87"/>
      <c r="C46" s="34"/>
      <c r="D46" s="34"/>
      <c r="E46" s="34"/>
      <c r="F46" s="34"/>
      <c r="G46" s="34"/>
      <c r="H46" s="34"/>
      <c r="I46" s="34"/>
      <c r="J46" s="82"/>
    </row>
    <row r="47" spans="2:10" ht="12.75" customHeight="1" hidden="1">
      <c r="B47" s="87"/>
      <c r="C47" s="34"/>
      <c r="D47" s="34"/>
      <c r="E47" s="34"/>
      <c r="F47" s="34"/>
      <c r="G47" s="34"/>
      <c r="H47" s="34"/>
      <c r="I47" s="34"/>
      <c r="J47" s="82"/>
    </row>
    <row r="48" spans="2:10" ht="12.75" customHeight="1" hidden="1">
      <c r="B48" s="87"/>
      <c r="C48" s="34"/>
      <c r="D48" s="34"/>
      <c r="E48" s="34"/>
      <c r="F48" s="34"/>
      <c r="G48" s="34"/>
      <c r="H48" s="34"/>
      <c r="I48" s="34"/>
      <c r="J48" s="82"/>
    </row>
    <row r="49" spans="2:10" ht="12.75" customHeight="1" hidden="1">
      <c r="B49" s="87"/>
      <c r="C49" s="34"/>
      <c r="D49" s="34"/>
      <c r="E49" s="34"/>
      <c r="F49" s="34"/>
      <c r="G49" s="34"/>
      <c r="H49" s="34"/>
      <c r="I49" s="34"/>
      <c r="J49" s="82"/>
    </row>
    <row r="50" spans="2:10" ht="12.75" customHeight="1" hidden="1">
      <c r="B50" s="87"/>
      <c r="C50" s="34"/>
      <c r="D50" s="34"/>
      <c r="E50" s="34"/>
      <c r="F50" s="34"/>
      <c r="G50" s="34"/>
      <c r="H50" s="34"/>
      <c r="I50" s="34"/>
      <c r="J50" s="82"/>
    </row>
    <row r="51" spans="2:10" ht="12.75" customHeight="1" hidden="1">
      <c r="B51" s="81"/>
      <c r="C51" s="1"/>
      <c r="D51" s="1"/>
      <c r="E51" s="1"/>
      <c r="F51" s="1"/>
      <c r="G51" s="1"/>
      <c r="H51" s="1"/>
      <c r="I51" s="1"/>
      <c r="J51" s="90"/>
    </row>
    <row r="52" spans="2:10" ht="12.75" customHeight="1" hidden="1">
      <c r="B52" s="81"/>
      <c r="C52" s="1"/>
      <c r="D52" s="1"/>
      <c r="E52" s="1"/>
      <c r="F52" s="1"/>
      <c r="G52" s="1"/>
      <c r="H52" s="1"/>
      <c r="I52" s="1"/>
      <c r="J52" s="90"/>
    </row>
    <row r="53" spans="2:10" ht="12.75" customHeight="1" hidden="1">
      <c r="B53" s="87"/>
      <c r="C53" s="34"/>
      <c r="D53" s="34"/>
      <c r="E53" s="34"/>
      <c r="F53" s="34"/>
      <c r="G53" s="34"/>
      <c r="H53" s="34"/>
      <c r="I53" s="34"/>
      <c r="J53" s="82"/>
    </row>
    <row r="54" spans="2:10" ht="13.5" customHeight="1" hidden="1" thickBot="1">
      <c r="B54" s="87"/>
      <c r="C54" s="34"/>
      <c r="D54" s="34"/>
      <c r="E54" s="34"/>
      <c r="F54" s="34"/>
      <c r="G54" s="34"/>
      <c r="H54" s="34"/>
      <c r="I54" s="34"/>
      <c r="J54" s="82"/>
    </row>
    <row r="55" spans="2:10" ht="13.5" thickBot="1">
      <c r="B55" s="91"/>
      <c r="C55" s="92"/>
      <c r="D55" s="92"/>
      <c r="E55" s="92"/>
      <c r="F55" s="92"/>
      <c r="G55" s="92"/>
      <c r="H55" s="92"/>
      <c r="I55" s="92"/>
      <c r="J55" s="93"/>
    </row>
  </sheetData>
  <sheetProtection/>
  <mergeCells count="9">
    <mergeCell ref="D26:E26"/>
    <mergeCell ref="B3:J3"/>
    <mergeCell ref="B2:J2"/>
    <mergeCell ref="B1:J1"/>
    <mergeCell ref="I7:J7"/>
    <mergeCell ref="B6:J6"/>
    <mergeCell ref="B4:J4"/>
    <mergeCell ref="B5:J5"/>
    <mergeCell ref="I8:J8"/>
  </mergeCells>
  <printOptions horizontalCentered="1" verticalCentered="1"/>
  <pageMargins left="0.984251968503937" right="0.2362204724409449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Experimental Soil Mechanics</dc:title>
  <dc:subject>Hydrometer analysis</dc:subject>
  <dc:creator>J.P. Bardet</dc:creator>
  <cp:keywords/>
  <dc:description/>
  <cp:lastModifiedBy>İbrahim Karataş</cp:lastModifiedBy>
  <cp:lastPrinted>2013-04-05T07:02:37Z</cp:lastPrinted>
  <dcterms:created xsi:type="dcterms:W3CDTF">2006-04-17T08:33:58Z</dcterms:created>
  <dcterms:modified xsi:type="dcterms:W3CDTF">2018-02-12T08:48:58Z</dcterms:modified>
  <cp:category/>
  <cp:version/>
  <cp:contentType/>
  <cp:contentStatus/>
</cp:coreProperties>
</file>